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551405\Desktop\"/>
    </mc:Choice>
  </mc:AlternateContent>
  <xr:revisionPtr revIDLastSave="0" documentId="8_{92443356-55A9-462F-A673-712EA773539E}" xr6:coauthVersionLast="47" xr6:coauthVersionMax="47" xr10:uidLastSave="{00000000-0000-0000-0000-000000000000}"/>
  <bookViews>
    <workbookView xWindow="-120" yWindow="-120" windowWidth="20730" windowHeight="11040" xr2:uid="{3F2B8392-ED58-4E58-B10A-F44C5037970C}"/>
  </bookViews>
  <sheets>
    <sheet name="ABO" sheetId="2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" l="1"/>
  <c r="H10" i="2"/>
  <c r="H11" i="2"/>
  <c r="H12" i="2"/>
  <c r="H13" i="2"/>
  <c r="H14" i="2"/>
  <c r="H15" i="2"/>
  <c r="H16" i="2"/>
  <c r="H17" i="2"/>
  <c r="H18" i="2"/>
  <c r="H8" i="2"/>
  <c r="D9" i="2" l="1"/>
  <c r="D10" i="2"/>
  <c r="D11" i="2"/>
  <c r="D12" i="2"/>
  <c r="D13" i="2"/>
  <c r="D14" i="2"/>
  <c r="D15" i="2"/>
  <c r="D16" i="2"/>
  <c r="D17" i="2"/>
  <c r="D18" i="2"/>
  <c r="D8" i="2"/>
  <c r="B9" i="2"/>
  <c r="B10" i="2"/>
  <c r="B11" i="2"/>
  <c r="B12" i="2"/>
  <c r="B13" i="2"/>
  <c r="B14" i="2"/>
  <c r="B15" i="2"/>
  <c r="B16" i="2"/>
  <c r="B17" i="2"/>
  <c r="B18" i="2"/>
  <c r="B8" i="2"/>
</calcChain>
</file>

<file path=xl/sharedStrings.xml><?xml version="1.0" encoding="utf-8"?>
<sst xmlns="http://schemas.openxmlformats.org/spreadsheetml/2006/main" count="63" uniqueCount="46">
  <si>
    <t>Equip.</t>
  </si>
  <si>
    <t>Valor Unitario</t>
  </si>
  <si>
    <t>Descrição</t>
  </si>
  <si>
    <t>Material</t>
  </si>
  <si>
    <t>N°</t>
  </si>
  <si>
    <t>Numero contrato Vale</t>
  </si>
  <si>
    <t>Linha contrato QQP</t>
  </si>
  <si>
    <t>Linha contrato SAP</t>
  </si>
  <si>
    <t>Nº ponto de descarga</t>
  </si>
  <si>
    <t>Centro de custo</t>
  </si>
  <si>
    <t>Matrícula no SAP aprovador: 81018355</t>
  </si>
  <si>
    <t>Mina: Unidade de Horizontes</t>
  </si>
  <si>
    <t>PN</t>
  </si>
  <si>
    <t>Linha de contrato</t>
  </si>
  <si>
    <t>Vale Fazendão</t>
  </si>
  <si>
    <t>SINALEIRA DE LED 22MM 24V</t>
  </si>
  <si>
    <t>KIT CPL Bomba (Bomba 170)</t>
  </si>
  <si>
    <t>KIT CABEÇOTE (Bomba 170 bar)</t>
  </si>
  <si>
    <t>KIT PISTÃO 18 (Bomba 170 bar)</t>
  </si>
  <si>
    <t>KIT VALV ADM./SUC/PRES. (Bomba 170 bar)</t>
  </si>
  <si>
    <t>KIT BOMBA CPL (Bomba 170 bar)</t>
  </si>
  <si>
    <t>MANGUEIRA ALTA PRESSÃO R1 G1/4"  (Bomba 170 bar)</t>
  </si>
  <si>
    <t>DISJUNTOR 220V (Bomba 170 bar)</t>
  </si>
  <si>
    <t>DISJUNTOR MOTOR TRIPOLAR 2,5-4A E 100KA/415V (Bomba 170 bar)</t>
  </si>
  <si>
    <t>PISTOLA CPL (Bomba 170 bar)</t>
  </si>
  <si>
    <t>DISPOSITIVO PROT. CONTRA SURTOS ELETR (QCM)</t>
  </si>
  <si>
    <t>37 / 35006281</t>
  </si>
  <si>
    <t>38 / 35001956</t>
  </si>
  <si>
    <t>69 / 35001991</t>
  </si>
  <si>
    <t>70 / 35001959</t>
  </si>
  <si>
    <t>71 / 35002104</t>
  </si>
  <si>
    <t>72 / 35001956</t>
  </si>
  <si>
    <t>74 / 35000920</t>
  </si>
  <si>
    <t>75 / 35002821</t>
  </si>
  <si>
    <t>76 / 35002821</t>
  </si>
  <si>
    <t>78 / 35002104</t>
  </si>
  <si>
    <t>80 / 35006461</t>
  </si>
  <si>
    <t>PAINEL</t>
  </si>
  <si>
    <t>MOTOR</t>
  </si>
  <si>
    <t>BOMBA</t>
  </si>
  <si>
    <t>ACESSÓRIO</t>
  </si>
  <si>
    <t xml:space="preserve">PAINEL </t>
  </si>
  <si>
    <t>Lavadora K250</t>
  </si>
  <si>
    <t>LAVADORAS DE ALTA PRESSÃO</t>
  </si>
  <si>
    <t>Quantidade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</si>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</sst>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7"/>
      <color rgb="FF222222"/>
      <name val="Arial"/>
      <family val="2"/>
    </font>
    <font>
      <b/>
      <sz val="11"/>
      <color rgb="FF000000"/>
      <name val="Calibri"/>
      <family val="2"/>
    </font>
    <font>
      <sz val="12"/>
      <color rgb="FF222222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1" xfId="0" applyFill="1" applyBorder="1"/>
    <xf numFmtId="8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792DC-24C2-4C15-B17B-7CA9BEFE7242}">
  <dimension ref="B1:L28"/>
  <sheetViews>
    <sheetView tabSelected="1" workbookViewId="0">
      <selection activeCell="J8" sqref="J8"/>
    </sheetView>
  </sheetViews>
  <sheetFormatPr defaultColWidth="8.85546875" defaultRowHeight="15" x14ac:dyDescent="0.25"/>
  <cols>
    <col min="1" max="1" width="8.85546875" style="1"/>
    <col min="2" max="2" width="38.42578125" style="1" customWidth="1"/>
    <col min="3" max="4" width="32.85546875" style="1" customWidth="1"/>
    <col min="5" max="5" width="44" style="1" customWidth="1"/>
    <col min="6" max="7" width="28.7109375" style="1" customWidth="1"/>
    <col min="8" max="9" width="54.7109375" style="1" customWidth="1"/>
    <col min="10" max="10" width="23.5703125" style="1" customWidth="1"/>
    <col min="11" max="11" width="12.7109375" style="1" bestFit="1" customWidth="1"/>
    <col min="12" max="16384" width="8.85546875" style="1"/>
  </cols>
  <sheetData>
    <row r="1" spans="2:12" x14ac:dyDescent="0.25">
      <c r="B1" s="11" t="s">
        <v>5</v>
      </c>
      <c r="C1" s="4">
        <v>5900098360</v>
      </c>
      <c r="D1" s="12"/>
    </row>
    <row r="2" spans="2:12" x14ac:dyDescent="0.25">
      <c r="B2" s="10" t="s">
        <v>11</v>
      </c>
      <c r="C2" s="10"/>
      <c r="D2" s="13"/>
    </row>
    <row r="3" spans="2:12" x14ac:dyDescent="0.25">
      <c r="B3" s="11" t="s">
        <v>8</v>
      </c>
      <c r="C3" s="4" t="s">
        <v>14</v>
      </c>
      <c r="D3" s="12"/>
    </row>
    <row r="4" spans="2:12" ht="15.6" customHeight="1" x14ac:dyDescent="0.25">
      <c r="B4" s="11" t="s">
        <v>9</v>
      </c>
      <c r="C4" s="4">
        <v>1290111</v>
      </c>
      <c r="D4" s="18" t="s">
        <v>43</v>
      </c>
      <c r="E4" s="19"/>
      <c r="F4" s="19"/>
      <c r="G4" s="19"/>
      <c r="H4" s="19"/>
      <c r="I4" s="19"/>
      <c r="J4" s="20"/>
      <c r="L4" s="15"/>
    </row>
    <row r="5" spans="2:12" ht="14.45" customHeight="1" x14ac:dyDescent="0.25">
      <c r="B5" s="16" t="s">
        <v>10</v>
      </c>
      <c r="C5" s="17"/>
      <c r="D5" s="21"/>
      <c r="E5" s="22"/>
      <c r="F5" s="22"/>
      <c r="G5" s="22"/>
      <c r="H5" s="22"/>
      <c r="I5" s="22"/>
      <c r="J5" s="23"/>
      <c r="L5" s="15"/>
    </row>
    <row r="6" spans="2:12" ht="28.9" customHeight="1" x14ac:dyDescent="0.25">
      <c r="B6" s="14" t="s">
        <v>4</v>
      </c>
      <c r="C6" s="24" t="s">
        <v>3</v>
      </c>
      <c r="D6" s="9" t="s">
        <v>12</v>
      </c>
      <c r="E6" s="24" t="s">
        <v>2</v>
      </c>
      <c r="F6" s="25" t="s">
        <v>44</v>
      </c>
      <c r="G6" s="24" t="s">
        <v>1</v>
      </c>
      <c r="H6" s="24" t="s">
        <v>45</v>
      </c>
      <c r="I6" s="8" t="s">
        <v>4</v>
      </c>
      <c r="J6" s="24" t="s">
        <v>0</v>
      </c>
      <c r="L6" s="15"/>
    </row>
    <row r="7" spans="2:12" x14ac:dyDescent="0.25">
      <c r="B7" s="14" t="s">
        <v>7</v>
      </c>
      <c r="C7" s="24"/>
      <c r="D7" s="9" t="s">
        <v>13</v>
      </c>
      <c r="E7" s="24"/>
      <c r="F7" s="26"/>
      <c r="G7" s="24"/>
      <c r="H7" s="24"/>
      <c r="I7" s="7" t="s">
        <v>6</v>
      </c>
      <c r="J7" s="24"/>
      <c r="L7" s="15"/>
    </row>
    <row r="8" spans="2:12" x14ac:dyDescent="0.25">
      <c r="B8" s="5" t="str">
        <f>LEFT(L8,2)</f>
        <v>37</v>
      </c>
      <c r="C8" s="5" t="s">
        <v>37</v>
      </c>
      <c r="D8" s="5" t="str">
        <f>RIGHT(L8,8)</f>
        <v>35006281</v>
      </c>
      <c r="E8" s="6" t="s">
        <v>15</v>
      </c>
      <c r="F8" s="4">
        <v>2</v>
      </c>
      <c r="G8" s="3">
        <v>41.22</v>
      </c>
      <c r="H8" s="3">
        <f>F8*G8</f>
        <v>82.44</v>
      </c>
      <c r="I8" s="4">
        <v>330</v>
      </c>
      <c r="J8" s="2" t="s">
        <v>42</v>
      </c>
      <c r="L8" s="15" t="s">
        <v>26</v>
      </c>
    </row>
    <row r="9" spans="2:12" x14ac:dyDescent="0.25">
      <c r="B9" s="5" t="str">
        <f t="shared" ref="B9:B18" si="0">LEFT(L9,2)</f>
        <v>38</v>
      </c>
      <c r="C9" s="5" t="s">
        <v>38</v>
      </c>
      <c r="D9" s="5" t="str">
        <f t="shared" ref="D9:D18" si="1">RIGHT(L9,8)</f>
        <v>35001956</v>
      </c>
      <c r="E9" s="6" t="s">
        <v>16</v>
      </c>
      <c r="F9" s="4">
        <v>1</v>
      </c>
      <c r="G9" s="3">
        <v>4662</v>
      </c>
      <c r="H9" s="3">
        <f t="shared" ref="H9:H18" si="2">F9*G9</f>
        <v>4662</v>
      </c>
      <c r="I9" s="4">
        <v>340</v>
      </c>
      <c r="J9" s="2" t="s">
        <v>42</v>
      </c>
      <c r="L9" s="15" t="s">
        <v>27</v>
      </c>
    </row>
    <row r="10" spans="2:12" x14ac:dyDescent="0.25">
      <c r="B10" s="5" t="str">
        <f t="shared" si="0"/>
        <v>69</v>
      </c>
      <c r="C10" s="5" t="s">
        <v>39</v>
      </c>
      <c r="D10" s="5" t="str">
        <f t="shared" si="1"/>
        <v>35001991</v>
      </c>
      <c r="E10" s="6" t="s">
        <v>17</v>
      </c>
      <c r="F10" s="4">
        <v>1</v>
      </c>
      <c r="G10" s="3">
        <v>2100</v>
      </c>
      <c r="H10" s="3">
        <f t="shared" si="2"/>
        <v>2100</v>
      </c>
      <c r="I10" s="4">
        <v>650</v>
      </c>
      <c r="J10" s="2" t="s">
        <v>42</v>
      </c>
      <c r="L10" s="15" t="s">
        <v>28</v>
      </c>
    </row>
    <row r="11" spans="2:12" x14ac:dyDescent="0.25">
      <c r="B11" s="5" t="str">
        <f t="shared" si="0"/>
        <v>70</v>
      </c>
      <c r="C11" s="5" t="s">
        <v>39</v>
      </c>
      <c r="D11" s="5" t="str">
        <f t="shared" si="1"/>
        <v>35001959</v>
      </c>
      <c r="E11" s="6" t="s">
        <v>18</v>
      </c>
      <c r="F11" s="4">
        <v>1</v>
      </c>
      <c r="G11" s="3">
        <v>833.69999999999993</v>
      </c>
      <c r="H11" s="3">
        <f t="shared" si="2"/>
        <v>833.69999999999993</v>
      </c>
      <c r="I11" s="4">
        <v>660</v>
      </c>
      <c r="J11" s="2" t="s">
        <v>42</v>
      </c>
      <c r="L11" s="15" t="s">
        <v>29</v>
      </c>
    </row>
    <row r="12" spans="2:12" x14ac:dyDescent="0.25">
      <c r="B12" s="5" t="str">
        <f t="shared" si="0"/>
        <v>71</v>
      </c>
      <c r="C12" s="5" t="s">
        <v>39</v>
      </c>
      <c r="D12" s="5" t="str">
        <f t="shared" si="1"/>
        <v>35002104</v>
      </c>
      <c r="E12" s="6" t="s">
        <v>19</v>
      </c>
      <c r="F12" s="4">
        <v>1</v>
      </c>
      <c r="G12" s="3">
        <v>571.41</v>
      </c>
      <c r="H12" s="3">
        <f t="shared" si="2"/>
        <v>571.41</v>
      </c>
      <c r="I12" s="4">
        <v>670</v>
      </c>
      <c r="J12" s="2" t="s">
        <v>42</v>
      </c>
      <c r="L12" s="15" t="s">
        <v>30</v>
      </c>
    </row>
    <row r="13" spans="2:12" x14ac:dyDescent="0.25">
      <c r="B13" s="5" t="str">
        <f t="shared" si="0"/>
        <v>72</v>
      </c>
      <c r="C13" s="5" t="s">
        <v>39</v>
      </c>
      <c r="D13" s="5" t="str">
        <f t="shared" si="1"/>
        <v>35001956</v>
      </c>
      <c r="E13" s="6" t="s">
        <v>20</v>
      </c>
      <c r="F13" s="4">
        <v>1</v>
      </c>
      <c r="G13" s="3">
        <v>4662</v>
      </c>
      <c r="H13" s="3">
        <f t="shared" si="2"/>
        <v>4662</v>
      </c>
      <c r="I13" s="4">
        <v>680</v>
      </c>
      <c r="J13" s="2" t="s">
        <v>42</v>
      </c>
      <c r="L13" s="15" t="s">
        <v>31</v>
      </c>
    </row>
    <row r="14" spans="2:12" x14ac:dyDescent="0.25">
      <c r="B14" s="5" t="str">
        <f t="shared" si="0"/>
        <v>74</v>
      </c>
      <c r="C14" s="5" t="s">
        <v>40</v>
      </c>
      <c r="D14" s="5" t="str">
        <f t="shared" si="1"/>
        <v>35000920</v>
      </c>
      <c r="E14" s="6" t="s">
        <v>21</v>
      </c>
      <c r="F14" s="4">
        <v>1</v>
      </c>
      <c r="G14" s="3">
        <v>594</v>
      </c>
      <c r="H14" s="3">
        <f t="shared" si="2"/>
        <v>594</v>
      </c>
      <c r="I14" s="4">
        <v>700</v>
      </c>
      <c r="J14" s="2" t="s">
        <v>42</v>
      </c>
      <c r="L14" s="15" t="s">
        <v>32</v>
      </c>
    </row>
    <row r="15" spans="2:12" x14ac:dyDescent="0.25">
      <c r="B15" s="5" t="str">
        <f t="shared" si="0"/>
        <v>75</v>
      </c>
      <c r="C15" s="5" t="s">
        <v>37</v>
      </c>
      <c r="D15" s="5" t="str">
        <f t="shared" si="1"/>
        <v>35002821</v>
      </c>
      <c r="E15" s="6" t="s">
        <v>22</v>
      </c>
      <c r="F15" s="4">
        <v>1</v>
      </c>
      <c r="G15" s="3">
        <v>266.33</v>
      </c>
      <c r="H15" s="3">
        <f t="shared" si="2"/>
        <v>266.33</v>
      </c>
      <c r="I15" s="4">
        <v>710</v>
      </c>
      <c r="J15" s="2" t="s">
        <v>42</v>
      </c>
      <c r="L15" s="15" t="s">
        <v>33</v>
      </c>
    </row>
    <row r="16" spans="2:12" ht="18" x14ac:dyDescent="0.25">
      <c r="B16" s="5" t="str">
        <f t="shared" si="0"/>
        <v>76</v>
      </c>
      <c r="C16" s="5" t="s">
        <v>41</v>
      </c>
      <c r="D16" s="5" t="str">
        <f t="shared" si="1"/>
        <v>35002821</v>
      </c>
      <c r="E16" s="6" t="s">
        <v>23</v>
      </c>
      <c r="F16" s="4">
        <v>1</v>
      </c>
      <c r="G16" s="3">
        <v>856.32</v>
      </c>
      <c r="H16" s="3">
        <f t="shared" si="2"/>
        <v>856.32</v>
      </c>
      <c r="I16" s="4">
        <v>720</v>
      </c>
      <c r="J16" s="2" t="s">
        <v>42</v>
      </c>
      <c r="L16" s="15" t="s">
        <v>34</v>
      </c>
    </row>
    <row r="17" spans="2:12" x14ac:dyDescent="0.25">
      <c r="B17" s="5" t="str">
        <f t="shared" si="0"/>
        <v>78</v>
      </c>
      <c r="C17" s="5" t="s">
        <v>40</v>
      </c>
      <c r="D17" s="5" t="str">
        <f t="shared" si="1"/>
        <v>35002104</v>
      </c>
      <c r="E17" s="6" t="s">
        <v>24</v>
      </c>
      <c r="F17" s="4">
        <v>1</v>
      </c>
      <c r="G17" s="3">
        <v>507.5</v>
      </c>
      <c r="H17" s="3">
        <f t="shared" si="2"/>
        <v>507.5</v>
      </c>
      <c r="I17" s="4">
        <v>740</v>
      </c>
      <c r="J17" s="2" t="s">
        <v>42</v>
      </c>
      <c r="L17" s="15" t="s">
        <v>35</v>
      </c>
    </row>
    <row r="18" spans="2:12" x14ac:dyDescent="0.25">
      <c r="B18" s="5" t="str">
        <f t="shared" si="0"/>
        <v>80</v>
      </c>
      <c r="C18" s="5" t="s">
        <v>41</v>
      </c>
      <c r="D18" s="5" t="str">
        <f t="shared" si="1"/>
        <v>35006461</v>
      </c>
      <c r="E18" s="6" t="s">
        <v>25</v>
      </c>
      <c r="F18" s="4">
        <v>1</v>
      </c>
      <c r="G18" s="3">
        <v>324.28571428571433</v>
      </c>
      <c r="H18" s="3">
        <f t="shared" si="2"/>
        <v>324.28571428571433</v>
      </c>
      <c r="I18" s="4">
        <v>770</v>
      </c>
      <c r="J18" s="2" t="s">
        <v>42</v>
      </c>
      <c r="L18" s="15" t="s">
        <v>36</v>
      </c>
    </row>
    <row r="19" spans="2:12" x14ac:dyDescent="0.25">
      <c r="B19" s="4"/>
      <c r="C19" s="5"/>
      <c r="D19" s="5"/>
      <c r="E19" s="6"/>
      <c r="F19" s="4"/>
      <c r="G19" s="4"/>
      <c r="H19" s="3"/>
      <c r="I19" s="4"/>
      <c r="J19" s="2"/>
      <c r="L19" s="15"/>
    </row>
    <row r="20" spans="2:12" x14ac:dyDescent="0.25">
      <c r="B20" s="4"/>
      <c r="C20" s="5"/>
      <c r="D20" s="5"/>
      <c r="E20" s="6"/>
      <c r="F20" s="4"/>
      <c r="G20" s="4"/>
      <c r="H20" s="3"/>
      <c r="I20" s="4"/>
      <c r="J20" s="2"/>
      <c r="L20" s="15"/>
    </row>
    <row r="21" spans="2:12" x14ac:dyDescent="0.25">
      <c r="B21" s="4"/>
      <c r="C21" s="5"/>
      <c r="D21" s="5"/>
      <c r="E21" s="6"/>
      <c r="F21" s="4"/>
      <c r="G21" s="4"/>
      <c r="H21" s="3"/>
      <c r="I21" s="4"/>
      <c r="J21" s="2"/>
      <c r="L21" s="15"/>
    </row>
    <row r="22" spans="2:12" x14ac:dyDescent="0.25">
      <c r="B22" s="4"/>
      <c r="C22" s="5"/>
      <c r="D22" s="5"/>
      <c r="E22" s="6"/>
      <c r="F22" s="4"/>
      <c r="G22" s="4"/>
      <c r="H22" s="3"/>
      <c r="I22" s="4"/>
      <c r="J22" s="2"/>
    </row>
    <row r="23" spans="2:12" x14ac:dyDescent="0.25">
      <c r="B23" s="4"/>
      <c r="C23" s="5"/>
      <c r="D23" s="5"/>
      <c r="E23" s="6"/>
      <c r="F23" s="4"/>
      <c r="G23" s="4"/>
      <c r="H23" s="3"/>
      <c r="I23" s="4"/>
      <c r="J23" s="2"/>
    </row>
    <row r="24" spans="2:12" x14ac:dyDescent="0.25">
      <c r="B24" s="4"/>
      <c r="C24" s="5"/>
      <c r="D24" s="5"/>
      <c r="E24" s="4"/>
      <c r="F24" s="4"/>
      <c r="G24" s="4"/>
      <c r="H24" s="3"/>
      <c r="I24" s="4"/>
      <c r="J24" s="2"/>
    </row>
    <row r="25" spans="2:12" x14ac:dyDescent="0.25">
      <c r="B25" s="4"/>
      <c r="C25" s="5"/>
      <c r="D25" s="5"/>
      <c r="E25" s="6"/>
      <c r="F25" s="4"/>
      <c r="G25" s="4"/>
      <c r="H25" s="3"/>
      <c r="I25" s="4"/>
      <c r="J25" s="2"/>
    </row>
    <row r="26" spans="2:12" x14ac:dyDescent="0.25">
      <c r="B26" s="4"/>
      <c r="C26" s="5"/>
      <c r="D26" s="5"/>
      <c r="E26" s="4"/>
      <c r="F26" s="4"/>
      <c r="G26" s="4"/>
      <c r="H26" s="3"/>
      <c r="I26" s="4"/>
      <c r="J26" s="2"/>
    </row>
    <row r="27" spans="2:12" x14ac:dyDescent="0.25">
      <c r="B27" s="4"/>
      <c r="C27" s="5"/>
      <c r="D27" s="5"/>
      <c r="E27" s="6"/>
      <c r="F27" s="4"/>
      <c r="G27" s="4"/>
      <c r="H27" s="3"/>
      <c r="I27" s="4"/>
      <c r="J27" s="2"/>
    </row>
    <row r="28" spans="2:12" x14ac:dyDescent="0.25">
      <c r="B28" s="4"/>
      <c r="C28" s="5"/>
      <c r="D28" s="5"/>
      <c r="E28" s="4"/>
      <c r="F28" s="4"/>
      <c r="G28" s="4"/>
      <c r="H28" s="3"/>
      <c r="I28" s="4"/>
      <c r="J28" s="2"/>
    </row>
  </sheetData>
  <mergeCells count="8">
    <mergeCell ref="B5:C5"/>
    <mergeCell ref="D4:J5"/>
    <mergeCell ref="C6:C7"/>
    <mergeCell ref="E6:E7"/>
    <mergeCell ref="F6:F7"/>
    <mergeCell ref="H6:H7"/>
    <mergeCell ref="J6:J7"/>
    <mergeCell ref="G6:G7"/>
  </mergeCell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340ed6a7-0f03-43d9-901d-02d4a7e408aa}" enabled="1" method="Privileged" siteId="{7893571b-6c2c-4cef-b4da-7d4b266a06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Fabricio Marcondes</dc:creator>
  <cp:lastModifiedBy>ALISSON CORREA SANTIAGO</cp:lastModifiedBy>
  <dcterms:created xsi:type="dcterms:W3CDTF">2026-03-12T16:12:41Z</dcterms:created>
  <dcterms:modified xsi:type="dcterms:W3CDTF">2026-05-27T13:21:53Z</dcterms:modified>
</cp:coreProperties>
</file>